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504" windowWidth="11820" windowHeight="67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<sst xmlns="http://schemas.openxmlformats.org/spreadsheetml/2006/main" count="114" uniqueCount="93">
  <si>
    <t>501 -</t>
  </si>
  <si>
    <t>511 -</t>
  </si>
  <si>
    <t>Spotřeba materiálu</t>
  </si>
  <si>
    <t>Kancelářské potřeby</t>
  </si>
  <si>
    <t>Opravy a udržování</t>
  </si>
  <si>
    <t>Movitého majetku</t>
  </si>
  <si>
    <t>512 -</t>
  </si>
  <si>
    <t>Cestovné</t>
  </si>
  <si>
    <t>513 -</t>
  </si>
  <si>
    <t>Náklady na reprezentaci</t>
  </si>
  <si>
    <t>Náklady na pohoštění</t>
  </si>
  <si>
    <t>518 -</t>
  </si>
  <si>
    <t>Ostatní služby</t>
  </si>
  <si>
    <t>Poštovné</t>
  </si>
  <si>
    <t>Nájemné nebytových prostor</t>
  </si>
  <si>
    <t>Služby spojené s nájemným</t>
  </si>
  <si>
    <t>Školení pracovníků</t>
  </si>
  <si>
    <t>521 -</t>
  </si>
  <si>
    <t>Mzdové náklady</t>
  </si>
  <si>
    <t>Mzdy</t>
  </si>
  <si>
    <t>Dohody o provedení práce</t>
  </si>
  <si>
    <t>524 -</t>
  </si>
  <si>
    <t xml:space="preserve">Zákonné pojištění </t>
  </si>
  <si>
    <t>Zdravotní pojištění 9 %</t>
  </si>
  <si>
    <t>527 -</t>
  </si>
  <si>
    <t>Zákonné sociální náklady</t>
  </si>
  <si>
    <t>Příspěvek na stravenky</t>
  </si>
  <si>
    <t>549 -</t>
  </si>
  <si>
    <t>Jiné ostatní náklady</t>
  </si>
  <si>
    <t>Zákonné pojištění majetku a osob</t>
  </si>
  <si>
    <t>Bankovní poplatky</t>
  </si>
  <si>
    <t>Příjmy</t>
  </si>
  <si>
    <t>602 -</t>
  </si>
  <si>
    <t>Tržby z prodeje služeb</t>
  </si>
  <si>
    <t>644 -</t>
  </si>
  <si>
    <t>Příjmy celkem</t>
  </si>
  <si>
    <t>U Koruny 292</t>
  </si>
  <si>
    <t>501 01 Hradec Králové</t>
  </si>
  <si>
    <t>Tržby z prodeje služeb obl. svazů</t>
  </si>
  <si>
    <t>Telefonní poplatky</t>
  </si>
  <si>
    <t>500</t>
  </si>
  <si>
    <t>600</t>
  </si>
  <si>
    <t>200</t>
  </si>
  <si>
    <t>300</t>
  </si>
  <si>
    <t>400</t>
  </si>
  <si>
    <t>700</t>
  </si>
  <si>
    <t>100</t>
  </si>
  <si>
    <t>Cestovné-krajská rada</t>
  </si>
  <si>
    <t>Pronájem - schůze</t>
  </si>
  <si>
    <t>510</t>
  </si>
  <si>
    <t>800</t>
  </si>
  <si>
    <t>Poplatky za stravenky</t>
  </si>
  <si>
    <t>900</t>
  </si>
  <si>
    <t>220</t>
  </si>
  <si>
    <t>681 -</t>
  </si>
  <si>
    <t>Spotřeba mater.do 3 000,- Kč</t>
  </si>
  <si>
    <t xml:space="preserve"> </t>
  </si>
  <si>
    <t>Hygienický materiál</t>
  </si>
  <si>
    <t>Nákl.související s jubilei členů</t>
  </si>
  <si>
    <t>Spotřeba mater.do 40 000,- Kč</t>
  </si>
  <si>
    <t>Sociální pojištění 25 %</t>
  </si>
  <si>
    <t>Dotace</t>
  </si>
  <si>
    <t>112</t>
  </si>
  <si>
    <t>691-</t>
  </si>
  <si>
    <t>Nein.dotace KHK- kraj.org.</t>
  </si>
  <si>
    <t>Královéhradecká krajská organizace ČUS</t>
  </si>
  <si>
    <t>Příspěvky vlast. zdrojů ČUS-SCS</t>
  </si>
  <si>
    <t>Dotace ČUS</t>
  </si>
  <si>
    <t>Úroky z účtu</t>
  </si>
  <si>
    <t>101</t>
  </si>
  <si>
    <t>Mzda - SCS</t>
  </si>
  <si>
    <t>221</t>
  </si>
  <si>
    <t>Dohody o prov.práce- SCS</t>
  </si>
  <si>
    <t>Zdravotní pojištění 9 %- SCS</t>
  </si>
  <si>
    <t>201</t>
  </si>
  <si>
    <t>Sociální pojištění 25 %- SCS</t>
  </si>
  <si>
    <t>581-</t>
  </si>
  <si>
    <t>Poskyt.přísp.zúčt.mezi org.složkami</t>
  </si>
  <si>
    <t>Příspěvek na Sportovce roku</t>
  </si>
  <si>
    <t>103</t>
  </si>
  <si>
    <t>582-</t>
  </si>
  <si>
    <t>Poskytnuté členské příspěvky</t>
  </si>
  <si>
    <t>509</t>
  </si>
  <si>
    <t>Služby nájemné- energie</t>
  </si>
  <si>
    <t>105</t>
  </si>
  <si>
    <t>Příspěvek na Sport.roku ve svazech</t>
  </si>
  <si>
    <t>Výdaje celkem</t>
  </si>
  <si>
    <t>Zpracoval: Bořilová D.</t>
  </si>
  <si>
    <t>Rok 2017</t>
  </si>
  <si>
    <t>Výdaje</t>
  </si>
  <si>
    <t xml:space="preserve">Schváleno KR dne 6.3.2017 </t>
  </si>
  <si>
    <t>Rozpočet KH KO ČUS na rok 2017 - návrh</t>
  </si>
  <si>
    <t>Materiál pro VH 5.6.2017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</si>
</sst>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E+00"/>
    <numFmt numFmtId="165" formatCode="#,##0.0"/>
    <numFmt numFmtId="166" formatCode="#,##0.000"/>
    <numFmt numFmtId="167" formatCode="#,##0.0000"/>
    <numFmt numFmtId="168" formatCode="#,##0.00000"/>
    <numFmt numFmtId="169" formatCode="#,##0.000000"/>
    <numFmt numFmtId="170" formatCode="#,##0.0000000"/>
    <numFmt numFmtId="171" formatCode="#,##0.00000000"/>
    <numFmt numFmtId="172" formatCode="0.0"/>
    <numFmt numFmtId="173" formatCode="_-* #,##0.0\ _K_č_-;\-* #,##0.0\ _K_č_-;_-* &quot;-&quot;??\ _K_č_-;_-@_-"/>
    <numFmt numFmtId="174" formatCode="_-* #,##0\ _K_č_-;\-* #,##0\ _K_č_-;_-* &quot;-&quot;??\ _K_č_-;_-@_-"/>
    <numFmt numFmtId="175" formatCode="_-* #,##0.000\ _K_č_-;\-* #,##0.000\ _K_č_-;_-* &quot;-&quot;??\ _K_č_-;_-@_-"/>
    <numFmt numFmtId="176" formatCode="_-* #,##0.0000\ _K_č_-;\-* #,##0.0000\ _K_č_-;_-* &quot;-&quot;??\ _K_č_-;_-@_-"/>
    <numFmt numFmtId="177" formatCode="_-* #,##0.00000\ _K_č_-;\-* #,##0.00000\ _K_č_-;_-* &quot;-&quot;??\ _K_č_-;_-@_-"/>
    <numFmt numFmtId="178" formatCode="_-* #,##0.000000\ _K_č_-;\-* #,##0.000000\ _K_č_-;_-* &quot;-&quot;??\ _K_č_-;_-@_-"/>
    <numFmt numFmtId="179" formatCode="0.0000"/>
    <numFmt numFmtId="180" formatCode="0.00000"/>
    <numFmt numFmtId="181" formatCode="0.000000"/>
    <numFmt numFmtId="182" formatCode="#,##0_ ;\-#,##0\ "/>
    <numFmt numFmtId="183" formatCode="#,##0.00_ ;\-#,##0.00\ "/>
    <numFmt numFmtId="184" formatCode="#,##0.0_ ;\-#,##0.0\ "/>
    <numFmt numFmtId="185" formatCode="#,##0.000000000"/>
    <numFmt numFmtId="186" formatCode="#,##0.0000000000"/>
    <numFmt numFmtId="187" formatCode="#,##0.00000000000"/>
    <numFmt numFmtId="188" formatCode="#,##0.000000000000"/>
    <numFmt numFmtId="189" formatCode="[$-405]d\.\ mmmm\ yyyy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/>
    </xf>
    <xf numFmtId="43" fontId="0" fillId="0" borderId="0" xfId="34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0" fillId="0" borderId="0" xfId="34" applyNumberFormat="1" applyFont="1" applyAlignment="1">
      <alignment horizontal="right"/>
    </xf>
    <xf numFmtId="0" fontId="1" fillId="0" borderId="10" xfId="0" applyFont="1" applyFill="1" applyBorder="1" applyAlignment="1">
      <alignment/>
    </xf>
    <xf numFmtId="170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0" fillId="0" borderId="0" xfId="34" applyNumberFormat="1" applyFon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3" fontId="0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182" fontId="0" fillId="0" borderId="0" xfId="34" applyNumberFormat="1" applyFont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ont="1" applyAlignment="1">
      <alignment horizontal="right"/>
    </xf>
    <xf numFmtId="181" fontId="0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49" fontId="0" fillId="0" borderId="0" xfId="0" applyNumberFormat="1" applyFont="1" applyAlignment="1">
      <alignment horizontal="right"/>
    </xf>
    <xf numFmtId="178" fontId="1" fillId="0" borderId="0" xfId="34" applyNumberFormat="1" applyFont="1" applyAlignment="1">
      <alignment horizontal="right"/>
    </xf>
    <xf numFmtId="3" fontId="1" fillId="0" borderId="0" xfId="34" applyNumberFormat="1" applyFont="1" applyAlignment="1">
      <alignment horizontal="right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 horizontal="left"/>
    </xf>
    <xf numFmtId="1" fontId="0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9"/>
  <sheetViews>
    <sheetView tabSelected="1" zoomScaleSheetLayoutView="100" zoomScalePageLayoutView="0" workbookViewId="0" topLeftCell="A63">
      <selection activeCell="E42" sqref="E42"/>
    </sheetView>
  </sheetViews>
  <sheetFormatPr defaultColWidth="9.140625" defaultRowHeight="12.75"/>
  <cols>
    <col min="1" max="1" width="8.140625" style="0" customWidth="1"/>
    <col min="2" max="2" width="30.140625" style="0" customWidth="1"/>
    <col min="3" max="3" width="1.8515625" style="0" customWidth="1"/>
    <col min="4" max="4" width="5.00390625" style="0" customWidth="1"/>
    <col min="5" max="5" width="12.8515625" style="0" customWidth="1"/>
    <col min="6" max="6" width="12.7109375" style="0" customWidth="1"/>
    <col min="7" max="7" width="12.421875" style="0" customWidth="1"/>
    <col min="8" max="8" width="1.7109375" style="0" customWidth="1"/>
    <col min="9" max="9" width="11.7109375" style="0" customWidth="1"/>
  </cols>
  <sheetData>
    <row r="1" spans="1:2" ht="12.75">
      <c r="A1" s="66" t="s">
        <v>65</v>
      </c>
      <c r="B1" s="66"/>
    </row>
    <row r="2" spans="1:2" ht="12.75">
      <c r="A2" s="66" t="s">
        <v>36</v>
      </c>
      <c r="B2" s="66"/>
    </row>
    <row r="3" spans="1:2" ht="12.75">
      <c r="A3" s="66" t="s">
        <v>37</v>
      </c>
      <c r="B3" s="66"/>
    </row>
    <row r="4" spans="1:2" ht="12.75">
      <c r="A4" s="7"/>
      <c r="B4" s="7"/>
    </row>
    <row r="5" spans="1:2" ht="12.75">
      <c r="A5" s="7"/>
      <c r="B5" s="7"/>
    </row>
    <row r="6" spans="1:6" ht="15">
      <c r="A6" s="67" t="s">
        <v>91</v>
      </c>
      <c r="B6" s="67"/>
      <c r="C6" s="67"/>
      <c r="D6" s="67"/>
      <c r="E6" s="67"/>
      <c r="F6" s="67"/>
    </row>
    <row r="7" ht="12.75">
      <c r="A7" s="27"/>
    </row>
    <row r="8" ht="12.75">
      <c r="A8" s="27"/>
    </row>
    <row r="9" spans="1:8" ht="12.75">
      <c r="A9" s="31"/>
      <c r="B9" s="31" t="s">
        <v>92</v>
      </c>
      <c r="C9" s="31"/>
      <c r="D9" s="33"/>
      <c r="E9" s="33"/>
      <c r="F9" s="32"/>
      <c r="G9" s="29"/>
      <c r="H9" s="27"/>
    </row>
    <row r="10" spans="1:9" ht="19.5" customHeight="1">
      <c r="A10" s="7"/>
      <c r="B10" s="7"/>
      <c r="E10" s="34"/>
      <c r="G10" s="46"/>
      <c r="H10" s="18"/>
      <c r="I10" s="30"/>
    </row>
    <row r="11" spans="1:9" ht="12.75">
      <c r="A11" s="20" t="s">
        <v>89</v>
      </c>
      <c r="B11" s="20"/>
      <c r="C11" s="20"/>
      <c r="D11" s="20"/>
      <c r="E11" s="57" t="s">
        <v>88</v>
      </c>
      <c r="F11" s="20"/>
      <c r="G11" s="48"/>
      <c r="H11" s="20"/>
      <c r="I11" s="56"/>
    </row>
    <row r="12" spans="1:10" ht="12.75">
      <c r="A12" s="1"/>
      <c r="C12" s="4"/>
      <c r="E12" s="30"/>
      <c r="J12" s="19"/>
    </row>
    <row r="13" spans="1:8" ht="12.75">
      <c r="A13" s="2" t="s">
        <v>0</v>
      </c>
      <c r="B13" t="s">
        <v>2</v>
      </c>
      <c r="C13" s="25"/>
      <c r="E13" s="41">
        <f>SUM(E14:E17)</f>
        <v>50000</v>
      </c>
      <c r="F13" s="13"/>
      <c r="G13" s="13"/>
      <c r="H13" s="13"/>
    </row>
    <row r="14" spans="1:8" ht="12.75">
      <c r="A14" s="2" t="s">
        <v>42</v>
      </c>
      <c r="B14" t="s">
        <v>3</v>
      </c>
      <c r="C14" s="25"/>
      <c r="E14" s="41">
        <v>15000</v>
      </c>
      <c r="F14" s="13"/>
      <c r="G14" s="13"/>
      <c r="H14" s="13"/>
    </row>
    <row r="15" spans="1:8" ht="12.75">
      <c r="A15" s="2" t="s">
        <v>44</v>
      </c>
      <c r="B15" t="s">
        <v>57</v>
      </c>
      <c r="C15" s="25"/>
      <c r="E15" s="41">
        <v>1000</v>
      </c>
      <c r="F15" s="13"/>
      <c r="G15" s="13"/>
      <c r="H15" s="13"/>
    </row>
    <row r="16" spans="1:8" ht="12.75">
      <c r="A16" s="2" t="s">
        <v>40</v>
      </c>
      <c r="B16" t="s">
        <v>55</v>
      </c>
      <c r="C16" s="25"/>
      <c r="E16" s="44">
        <v>20000</v>
      </c>
      <c r="F16" s="13"/>
      <c r="G16" s="13"/>
      <c r="H16" s="13"/>
    </row>
    <row r="17" spans="1:8" ht="12.75">
      <c r="A17" s="2" t="s">
        <v>41</v>
      </c>
      <c r="B17" t="s">
        <v>59</v>
      </c>
      <c r="C17" s="13"/>
      <c r="E17" s="44">
        <v>14000</v>
      </c>
      <c r="F17" s="13"/>
      <c r="G17" s="13"/>
      <c r="H17" s="13"/>
    </row>
    <row r="18" spans="1:8" ht="12.75">
      <c r="A18" s="2"/>
      <c r="C18" s="25"/>
      <c r="E18" s="44"/>
      <c r="F18" s="13"/>
      <c r="G18" s="13"/>
      <c r="H18" s="13"/>
    </row>
    <row r="19" spans="1:8" ht="12.75">
      <c r="A19" s="2"/>
      <c r="C19" s="10"/>
      <c r="E19" s="45"/>
      <c r="F19" s="13"/>
      <c r="G19" s="13"/>
      <c r="H19" s="13"/>
    </row>
    <row r="20" spans="1:8" ht="12.75">
      <c r="A20" s="2" t="s">
        <v>1</v>
      </c>
      <c r="B20" t="s">
        <v>4</v>
      </c>
      <c r="C20" s="25"/>
      <c r="E20" s="42">
        <v>3000</v>
      </c>
      <c r="F20" s="13"/>
      <c r="G20" s="13"/>
      <c r="H20" s="13"/>
    </row>
    <row r="21" spans="1:8" ht="12.75">
      <c r="A21" s="2" t="s">
        <v>42</v>
      </c>
      <c r="B21" t="s">
        <v>5</v>
      </c>
      <c r="C21" s="25"/>
      <c r="E21" s="42"/>
      <c r="F21" s="13"/>
      <c r="G21" s="13"/>
      <c r="H21" s="13"/>
    </row>
    <row r="22" spans="1:7" ht="12.75">
      <c r="A22" s="2"/>
      <c r="C22" s="10"/>
      <c r="E22" s="46"/>
      <c r="F22" s="13"/>
      <c r="G22" s="13"/>
    </row>
    <row r="23" spans="1:8" ht="12.75">
      <c r="A23" s="2" t="s">
        <v>6</v>
      </c>
      <c r="B23" t="s">
        <v>7</v>
      </c>
      <c r="C23" s="25"/>
      <c r="E23" s="42">
        <f>SUM(E24:E25)</f>
        <v>50000</v>
      </c>
      <c r="F23" s="13"/>
      <c r="G23" s="13"/>
      <c r="H23" s="13"/>
    </row>
    <row r="24" spans="1:8" ht="12.75">
      <c r="A24" s="2" t="s">
        <v>46</v>
      </c>
      <c r="B24" t="s">
        <v>7</v>
      </c>
      <c r="C24" s="25"/>
      <c r="E24" s="42">
        <v>30000</v>
      </c>
      <c r="F24" s="13"/>
      <c r="G24" s="13"/>
      <c r="H24" s="13"/>
    </row>
    <row r="25" spans="1:8" ht="12.75">
      <c r="A25" s="2" t="s">
        <v>42</v>
      </c>
      <c r="B25" t="s">
        <v>47</v>
      </c>
      <c r="C25" s="25"/>
      <c r="E25" s="42">
        <v>20000</v>
      </c>
      <c r="F25" s="13"/>
      <c r="G25" s="13"/>
      <c r="H25" s="13"/>
    </row>
    <row r="26" spans="1:7" ht="12.75">
      <c r="A26" s="2"/>
      <c r="C26" s="25"/>
      <c r="E26" s="46"/>
      <c r="F26" s="13"/>
      <c r="G26" s="13"/>
    </row>
    <row r="27" spans="1:8" ht="12.75">
      <c r="A27" s="2" t="s">
        <v>8</v>
      </c>
      <c r="B27" t="s">
        <v>9</v>
      </c>
      <c r="C27" s="25"/>
      <c r="E27" s="42">
        <v>12000</v>
      </c>
      <c r="F27" s="13"/>
      <c r="G27" s="13"/>
      <c r="H27" s="13"/>
    </row>
    <row r="28" spans="1:8" ht="12.75">
      <c r="A28" s="2" t="s">
        <v>46</v>
      </c>
      <c r="B28" t="s">
        <v>58</v>
      </c>
      <c r="C28" s="25"/>
      <c r="E28" s="42">
        <v>2000</v>
      </c>
      <c r="F28" s="13"/>
      <c r="G28" s="13"/>
      <c r="H28" s="13"/>
    </row>
    <row r="29" spans="1:8" ht="12.75">
      <c r="A29" s="2" t="s">
        <v>42</v>
      </c>
      <c r="B29" t="s">
        <v>10</v>
      </c>
      <c r="C29" s="25"/>
      <c r="E29" s="42">
        <v>10000</v>
      </c>
      <c r="F29" s="13"/>
      <c r="G29" s="13"/>
      <c r="H29" s="13"/>
    </row>
    <row r="30" spans="1:7" ht="12.75">
      <c r="A30" s="2"/>
      <c r="C30" s="10"/>
      <c r="E30" s="46"/>
      <c r="F30" s="13"/>
      <c r="G30" s="13"/>
    </row>
    <row r="31" spans="1:8" ht="12.75">
      <c r="A31" s="2" t="s">
        <v>11</v>
      </c>
      <c r="B31" t="s">
        <v>12</v>
      </c>
      <c r="C31" s="26"/>
      <c r="E31" s="42">
        <f>SUM(E32:E40)</f>
        <v>326800</v>
      </c>
      <c r="F31" s="13"/>
      <c r="G31" s="13"/>
      <c r="H31" s="13"/>
    </row>
    <row r="32" spans="1:8" ht="12.75">
      <c r="A32" s="2" t="s">
        <v>46</v>
      </c>
      <c r="B32" t="s">
        <v>13</v>
      </c>
      <c r="C32" s="26"/>
      <c r="E32" s="42">
        <v>7000</v>
      </c>
      <c r="F32" s="13"/>
      <c r="G32" s="13"/>
      <c r="H32" s="13"/>
    </row>
    <row r="33" spans="1:8" ht="12.75">
      <c r="A33" s="2" t="s">
        <v>42</v>
      </c>
      <c r="B33" t="s">
        <v>48</v>
      </c>
      <c r="C33" s="26"/>
      <c r="E33" s="42">
        <v>1000</v>
      </c>
      <c r="F33" s="13"/>
      <c r="G33" s="13"/>
      <c r="H33" s="13"/>
    </row>
    <row r="34" spans="1:8" ht="12.75">
      <c r="A34" s="2" t="s">
        <v>43</v>
      </c>
      <c r="B34" t="s">
        <v>39</v>
      </c>
      <c r="C34" s="26"/>
      <c r="E34" s="42">
        <v>42000</v>
      </c>
      <c r="F34" s="13"/>
      <c r="G34" s="13"/>
      <c r="H34" s="13"/>
    </row>
    <row r="35" spans="1:8" ht="12.75">
      <c r="A35" s="2" t="s">
        <v>40</v>
      </c>
      <c r="B35" t="s">
        <v>14</v>
      </c>
      <c r="C35" s="26"/>
      <c r="E35" s="42">
        <v>184000</v>
      </c>
      <c r="F35" s="13"/>
      <c r="G35" s="13"/>
      <c r="H35" s="13"/>
    </row>
    <row r="36" spans="1:8" ht="12.75">
      <c r="A36" s="2" t="s">
        <v>82</v>
      </c>
      <c r="B36" t="s">
        <v>83</v>
      </c>
      <c r="C36" s="26"/>
      <c r="E36" s="42">
        <v>65000</v>
      </c>
      <c r="F36" s="13"/>
      <c r="G36" s="13"/>
      <c r="H36" s="13"/>
    </row>
    <row r="37" spans="1:8" ht="12.75">
      <c r="A37" s="2" t="s">
        <v>49</v>
      </c>
      <c r="B37" t="s">
        <v>15</v>
      </c>
      <c r="C37" s="26"/>
      <c r="E37" s="42">
        <v>2800</v>
      </c>
      <c r="F37" s="13"/>
      <c r="G37" s="13"/>
      <c r="H37" s="13"/>
    </row>
    <row r="38" spans="1:8" ht="12.75">
      <c r="A38" s="2" t="s">
        <v>45</v>
      </c>
      <c r="B38" t="s">
        <v>12</v>
      </c>
      <c r="C38" s="26"/>
      <c r="E38" s="42">
        <v>11300</v>
      </c>
      <c r="F38" s="13"/>
      <c r="G38" s="13"/>
      <c r="H38" s="13"/>
    </row>
    <row r="39" spans="1:8" ht="12.75">
      <c r="A39" s="2" t="s">
        <v>50</v>
      </c>
      <c r="B39" t="s">
        <v>51</v>
      </c>
      <c r="C39" s="26"/>
      <c r="E39" s="42">
        <v>700</v>
      </c>
      <c r="F39" s="13"/>
      <c r="G39" s="13"/>
      <c r="H39" s="13"/>
    </row>
    <row r="40" spans="1:8" ht="12.75">
      <c r="A40" s="2" t="s">
        <v>52</v>
      </c>
      <c r="B40" t="s">
        <v>16</v>
      </c>
      <c r="C40" s="26"/>
      <c r="E40" s="42">
        <v>13000</v>
      </c>
      <c r="F40" s="13"/>
      <c r="G40" s="13"/>
      <c r="H40" s="13"/>
    </row>
    <row r="41" spans="1:7" ht="12.75">
      <c r="A41" s="2"/>
      <c r="C41" s="12"/>
      <c r="E41" s="46"/>
      <c r="F41" s="13"/>
      <c r="G41" s="13"/>
    </row>
    <row r="42" spans="1:8" ht="12.75">
      <c r="A42" s="2" t="s">
        <v>17</v>
      </c>
      <c r="B42" t="s">
        <v>18</v>
      </c>
      <c r="C42" s="26"/>
      <c r="E42" s="42">
        <f>SUM(E43:E46)</f>
        <v>595000</v>
      </c>
      <c r="F42" s="13"/>
      <c r="G42" s="13"/>
      <c r="H42" s="13"/>
    </row>
    <row r="43" spans="1:8" ht="12.75">
      <c r="A43" s="2" t="s">
        <v>46</v>
      </c>
      <c r="B43" t="s">
        <v>19</v>
      </c>
      <c r="C43" s="26"/>
      <c r="E43" s="42">
        <v>255000</v>
      </c>
      <c r="F43" s="13"/>
      <c r="G43" s="13"/>
      <c r="H43" s="13"/>
    </row>
    <row r="44" spans="1:8" ht="12.75">
      <c r="A44" s="2" t="s">
        <v>69</v>
      </c>
      <c r="B44" t="s">
        <v>70</v>
      </c>
      <c r="C44" s="26"/>
      <c r="E44" s="42">
        <v>180000</v>
      </c>
      <c r="F44" s="13"/>
      <c r="G44" s="13"/>
      <c r="H44" s="13"/>
    </row>
    <row r="45" spans="1:8" ht="12.75">
      <c r="A45" s="2" t="s">
        <v>53</v>
      </c>
      <c r="B45" t="s">
        <v>20</v>
      </c>
      <c r="C45" s="26"/>
      <c r="E45" s="42">
        <v>80000</v>
      </c>
      <c r="F45" s="13"/>
      <c r="G45" s="13"/>
      <c r="H45" s="13"/>
    </row>
    <row r="46" spans="1:7" ht="12.75">
      <c r="A46" s="2" t="s">
        <v>71</v>
      </c>
      <c r="B46" t="s">
        <v>72</v>
      </c>
      <c r="C46" s="12"/>
      <c r="E46" s="42">
        <v>80000</v>
      </c>
      <c r="F46" s="13"/>
      <c r="G46" s="13"/>
    </row>
    <row r="47" spans="1:7" ht="12.75">
      <c r="A47" s="2"/>
      <c r="C47" s="12"/>
      <c r="E47" s="42"/>
      <c r="F47" s="13"/>
      <c r="G47" s="13"/>
    </row>
    <row r="48" spans="1:8" ht="12.75">
      <c r="A48" s="2" t="s">
        <v>21</v>
      </c>
      <c r="B48" t="s">
        <v>22</v>
      </c>
      <c r="C48" s="26"/>
      <c r="E48" s="42">
        <f>SUM(E49:E52)</f>
        <v>147900</v>
      </c>
      <c r="F48" s="13"/>
      <c r="G48" s="13"/>
      <c r="H48" s="13"/>
    </row>
    <row r="49" spans="1:8" ht="12.75">
      <c r="A49" s="2" t="s">
        <v>46</v>
      </c>
      <c r="B49" t="s">
        <v>23</v>
      </c>
      <c r="C49" s="26"/>
      <c r="E49" s="42">
        <v>22950</v>
      </c>
      <c r="F49" s="13"/>
      <c r="G49" s="13"/>
      <c r="H49" s="13"/>
    </row>
    <row r="50" spans="1:8" ht="12.75">
      <c r="A50" s="2" t="s">
        <v>69</v>
      </c>
      <c r="B50" t="s">
        <v>73</v>
      </c>
      <c r="C50" s="26"/>
      <c r="E50" s="42">
        <v>16200</v>
      </c>
      <c r="F50" s="13"/>
      <c r="G50" s="13"/>
      <c r="H50" s="13"/>
    </row>
    <row r="51" spans="1:8" ht="12.75">
      <c r="A51" s="2" t="s">
        <v>42</v>
      </c>
      <c r="B51" t="s">
        <v>60</v>
      </c>
      <c r="C51" s="26"/>
      <c r="E51" s="42">
        <v>63750</v>
      </c>
      <c r="F51" s="13"/>
      <c r="G51" s="13"/>
      <c r="H51" s="13"/>
    </row>
    <row r="52" spans="1:8" ht="12.75">
      <c r="A52" s="2" t="s">
        <v>74</v>
      </c>
      <c r="B52" t="s">
        <v>75</v>
      </c>
      <c r="C52" s="26"/>
      <c r="E52" s="42">
        <v>45000</v>
      </c>
      <c r="F52" s="13"/>
      <c r="G52" s="13"/>
      <c r="H52" s="13"/>
    </row>
    <row r="53" spans="1:8" ht="12.75">
      <c r="A53" s="2"/>
      <c r="C53" s="12"/>
      <c r="E53" s="46"/>
      <c r="F53" s="13"/>
      <c r="G53" s="40"/>
      <c r="H53" s="18"/>
    </row>
    <row r="54" spans="1:9" ht="12.75">
      <c r="A54" s="20" t="s">
        <v>89</v>
      </c>
      <c r="B54" s="20"/>
      <c r="C54" s="21"/>
      <c r="D54" s="20"/>
      <c r="E54" s="57" t="s">
        <v>88</v>
      </c>
      <c r="F54" s="58"/>
      <c r="G54" s="52"/>
      <c r="H54" s="20"/>
      <c r="I54" s="55"/>
    </row>
    <row r="55" spans="1:7" ht="12.75">
      <c r="A55" s="9"/>
      <c r="B55" s="8"/>
      <c r="C55" s="14"/>
      <c r="D55" s="8"/>
      <c r="E55" s="47"/>
      <c r="F55" s="35"/>
      <c r="G55" s="13"/>
    </row>
    <row r="56" spans="1:8" ht="12.75">
      <c r="A56" s="2" t="s">
        <v>24</v>
      </c>
      <c r="B56" t="s">
        <v>25</v>
      </c>
      <c r="C56" s="25"/>
      <c r="E56" s="42">
        <v>15000</v>
      </c>
      <c r="F56" s="13"/>
      <c r="G56" s="13"/>
      <c r="H56" s="13"/>
    </row>
    <row r="57" spans="1:8" ht="12.75">
      <c r="A57" s="2" t="s">
        <v>46</v>
      </c>
      <c r="B57" t="s">
        <v>26</v>
      </c>
      <c r="C57" s="25"/>
      <c r="E57" s="42">
        <v>15000</v>
      </c>
      <c r="F57" s="13"/>
      <c r="G57" s="13"/>
      <c r="H57" s="13"/>
    </row>
    <row r="58" spans="1:7" ht="12.75">
      <c r="A58" s="59"/>
      <c r="B58" s="46"/>
      <c r="C58" s="10"/>
      <c r="E58" s="42"/>
      <c r="F58" s="13"/>
      <c r="G58" s="13"/>
    </row>
    <row r="59" spans="1:8" ht="12.75">
      <c r="A59" s="2" t="s">
        <v>27</v>
      </c>
      <c r="B59" t="s">
        <v>28</v>
      </c>
      <c r="C59" s="25"/>
      <c r="E59" s="42">
        <v>7000</v>
      </c>
      <c r="F59" s="13"/>
      <c r="G59" s="13"/>
      <c r="H59" s="13"/>
    </row>
    <row r="60" spans="1:8" ht="12.75">
      <c r="A60" s="2" t="s">
        <v>46</v>
      </c>
      <c r="B60" t="s">
        <v>29</v>
      </c>
      <c r="C60" s="25"/>
      <c r="E60" s="42">
        <v>2500</v>
      </c>
      <c r="F60" s="13"/>
      <c r="G60" s="13"/>
      <c r="H60" s="13"/>
    </row>
    <row r="61" spans="1:8" ht="12.75">
      <c r="A61" s="2" t="s">
        <v>44</v>
      </c>
      <c r="B61" t="s">
        <v>30</v>
      </c>
      <c r="C61" s="25"/>
      <c r="E61" s="42">
        <v>4500</v>
      </c>
      <c r="F61" s="13"/>
      <c r="G61" s="13"/>
      <c r="H61" s="13"/>
    </row>
    <row r="62" spans="1:7" ht="12.75">
      <c r="A62" s="2"/>
      <c r="C62" s="25"/>
      <c r="E62" s="42"/>
      <c r="F62" s="13"/>
      <c r="G62" s="13"/>
    </row>
    <row r="63" spans="1:8" ht="12.75">
      <c r="A63" s="2" t="s">
        <v>76</v>
      </c>
      <c r="B63" t="s">
        <v>77</v>
      </c>
      <c r="C63" s="25"/>
      <c r="E63" s="49">
        <f>SUM(E64:E65)</f>
        <v>23000</v>
      </c>
      <c r="F63" s="13"/>
      <c r="G63" s="13"/>
      <c r="H63" s="13"/>
    </row>
    <row r="64" spans="1:8" ht="12.75">
      <c r="A64" s="2" t="s">
        <v>79</v>
      </c>
      <c r="B64" t="s">
        <v>78</v>
      </c>
      <c r="C64" s="25"/>
      <c r="E64" s="42">
        <v>3000</v>
      </c>
      <c r="F64" s="13"/>
      <c r="G64" s="13"/>
      <c r="H64" s="13"/>
    </row>
    <row r="65" spans="1:8" ht="12.75">
      <c r="A65" s="2" t="s">
        <v>84</v>
      </c>
      <c r="B65" t="s">
        <v>85</v>
      </c>
      <c r="C65" s="25"/>
      <c r="E65" s="42">
        <v>20000</v>
      </c>
      <c r="F65" s="13"/>
      <c r="G65" s="13"/>
      <c r="H65" s="13"/>
    </row>
    <row r="66" spans="1:8" ht="12.75">
      <c r="A66" s="2"/>
      <c r="C66" s="10"/>
      <c r="E66" s="42"/>
      <c r="F66" s="13"/>
      <c r="G66" s="13"/>
      <c r="H66" s="13"/>
    </row>
    <row r="67" spans="1:8" ht="12.75">
      <c r="A67" s="2" t="s">
        <v>80</v>
      </c>
      <c r="B67" t="s">
        <v>81</v>
      </c>
      <c r="C67" s="10"/>
      <c r="E67" s="42">
        <v>300</v>
      </c>
      <c r="F67" s="13"/>
      <c r="G67" s="13"/>
      <c r="H67" s="13"/>
    </row>
    <row r="68" spans="1:8" ht="12.75">
      <c r="A68" s="2"/>
      <c r="C68" s="10"/>
      <c r="E68" s="42"/>
      <c r="F68" s="13"/>
      <c r="G68" s="13"/>
      <c r="H68" s="13"/>
    </row>
    <row r="69" spans="1:6" ht="12.75">
      <c r="A69" s="2"/>
      <c r="C69" s="10"/>
      <c r="E69" s="42"/>
      <c r="F69" s="13"/>
    </row>
    <row r="70" spans="1:8" ht="12.75">
      <c r="A70" s="65" t="s">
        <v>86</v>
      </c>
      <c r="B70" s="65"/>
      <c r="C70" s="16"/>
      <c r="D70" s="5"/>
      <c r="E70" s="43">
        <f>SUM(E23,E13,E20,E27,E31,E42,E48,E56,E59,E63,E67)</f>
        <v>1230000</v>
      </c>
      <c r="F70" s="43"/>
      <c r="G70" s="54"/>
      <c r="H70" s="39"/>
    </row>
    <row r="71" spans="1:6" ht="12.75">
      <c r="A71" s="6"/>
      <c r="B71" s="6"/>
      <c r="C71" s="15"/>
      <c r="D71" s="5"/>
      <c r="E71" s="46"/>
      <c r="F71" s="36"/>
    </row>
    <row r="72" spans="1:7" ht="12.75">
      <c r="A72" s="6"/>
      <c r="B72" s="6"/>
      <c r="C72" s="15"/>
      <c r="D72" s="5"/>
      <c r="E72" s="46"/>
      <c r="F72" s="36"/>
      <c r="G72" s="18"/>
    </row>
    <row r="73" spans="1:9" ht="12.75">
      <c r="A73" s="22" t="s">
        <v>31</v>
      </c>
      <c r="B73" s="23"/>
      <c r="C73" s="24"/>
      <c r="D73" s="23"/>
      <c r="E73" s="57" t="s">
        <v>88</v>
      </c>
      <c r="F73" s="57"/>
      <c r="G73" s="48"/>
      <c r="H73" s="38"/>
      <c r="I73" s="55"/>
    </row>
    <row r="74" spans="1:6" ht="12.75">
      <c r="A74" s="2"/>
      <c r="C74" s="12"/>
      <c r="E74" s="46"/>
      <c r="F74" s="13"/>
    </row>
    <row r="75" spans="1:8" ht="12.75">
      <c r="A75" s="2" t="s">
        <v>32</v>
      </c>
      <c r="B75" t="s">
        <v>33</v>
      </c>
      <c r="C75" s="26"/>
      <c r="E75" s="42">
        <v>250000</v>
      </c>
      <c r="F75" s="13"/>
      <c r="G75" s="13"/>
      <c r="H75" s="13"/>
    </row>
    <row r="76" spans="1:7" ht="12.75">
      <c r="A76" s="2" t="s">
        <v>45</v>
      </c>
      <c r="B76" t="s">
        <v>38</v>
      </c>
      <c r="C76" s="26"/>
      <c r="E76" s="42">
        <v>250000</v>
      </c>
      <c r="F76" s="13"/>
      <c r="G76" s="51"/>
    </row>
    <row r="77" spans="1:6" ht="12.75">
      <c r="A77" s="2"/>
      <c r="C77" s="12"/>
      <c r="E77" s="46"/>
      <c r="F77" s="13"/>
    </row>
    <row r="78" spans="1:8" ht="12.75">
      <c r="A78" s="2" t="s">
        <v>34</v>
      </c>
      <c r="B78" t="s">
        <v>68</v>
      </c>
      <c r="C78" s="12"/>
      <c r="D78" t="s">
        <v>56</v>
      </c>
      <c r="E78" s="42">
        <v>10000</v>
      </c>
      <c r="F78" s="13"/>
      <c r="G78" s="25"/>
      <c r="H78" s="13"/>
    </row>
    <row r="79" spans="1:7" ht="12.75">
      <c r="A79" s="2"/>
      <c r="C79" s="12"/>
      <c r="E79" s="46"/>
      <c r="F79" s="13"/>
      <c r="G79" s="13"/>
    </row>
    <row r="80" spans="1:8" ht="12.75">
      <c r="A80" s="2" t="s">
        <v>54</v>
      </c>
      <c r="B80" t="s">
        <v>67</v>
      </c>
      <c r="C80" s="28"/>
      <c r="E80" s="49">
        <v>720000</v>
      </c>
      <c r="F80" s="37"/>
      <c r="G80" s="13"/>
      <c r="H80" s="13"/>
    </row>
    <row r="81" spans="1:8" ht="12.75">
      <c r="A81" s="2" t="s">
        <v>46</v>
      </c>
      <c r="B81" t="s">
        <v>66</v>
      </c>
      <c r="C81" s="3"/>
      <c r="E81" s="49">
        <v>720000</v>
      </c>
      <c r="F81" s="11"/>
      <c r="G81" s="13"/>
      <c r="H81" s="13"/>
    </row>
    <row r="82" spans="1:8" ht="12.75">
      <c r="A82" s="2"/>
      <c r="B82" s="46"/>
      <c r="C82" s="3"/>
      <c r="E82" s="49"/>
      <c r="F82" s="11"/>
      <c r="G82" s="13"/>
      <c r="H82" s="13"/>
    </row>
    <row r="83" spans="1:7" ht="12.75">
      <c r="A83" s="2" t="s">
        <v>63</v>
      </c>
      <c r="B83" t="s">
        <v>61</v>
      </c>
      <c r="C83" s="3"/>
      <c r="E83" s="49">
        <v>250000</v>
      </c>
      <c r="F83" s="11"/>
      <c r="G83" s="11"/>
    </row>
    <row r="84" spans="1:7" ht="12.75">
      <c r="A84" s="2" t="s">
        <v>62</v>
      </c>
      <c r="B84" t="s">
        <v>64</v>
      </c>
      <c r="C84" s="3"/>
      <c r="E84" s="42">
        <v>250000</v>
      </c>
      <c r="F84" s="11"/>
      <c r="G84" s="13"/>
    </row>
    <row r="85" spans="1:5" ht="12.75">
      <c r="A85" s="2"/>
      <c r="C85" s="3"/>
      <c r="E85" s="42"/>
    </row>
    <row r="86" spans="1:8" ht="12.75">
      <c r="A86" s="65" t="s">
        <v>35</v>
      </c>
      <c r="B86" s="65"/>
      <c r="C86" s="17"/>
      <c r="D86" s="5"/>
      <c r="E86" s="61">
        <f>SUM(E75,E78,E80,E83)</f>
        <v>1230000</v>
      </c>
      <c r="F86" s="60"/>
      <c r="G86" s="53"/>
      <c r="H86" s="5"/>
    </row>
    <row r="87" spans="1:5" ht="12.75">
      <c r="A87" s="3"/>
      <c r="C87" s="4"/>
      <c r="E87" s="46"/>
    </row>
    <row r="88" spans="1:7" ht="12.75">
      <c r="A88" s="3"/>
      <c r="C88" s="4"/>
      <c r="E88" s="43"/>
      <c r="G88" s="36"/>
    </row>
    <row r="89" spans="2:6" ht="12.75">
      <c r="B89" s="62"/>
      <c r="E89" s="42"/>
      <c r="F89" s="13"/>
    </row>
    <row r="90" spans="1:5" ht="12.75">
      <c r="A90" s="3"/>
      <c r="C90" s="4"/>
      <c r="E90" s="50"/>
    </row>
    <row r="91" spans="1:5" ht="12.75">
      <c r="A91" s="3"/>
      <c r="C91" s="4"/>
      <c r="E91" s="46"/>
    </row>
    <row r="92" spans="1:5" ht="12.75">
      <c r="A92" s="3"/>
      <c r="C92" s="4"/>
      <c r="E92" s="46"/>
    </row>
    <row r="93" spans="1:3" ht="12.75">
      <c r="A93" s="3"/>
      <c r="C93" s="4"/>
    </row>
    <row r="94" spans="1:5" ht="12.75">
      <c r="A94" s="3"/>
      <c r="C94" s="4"/>
      <c r="E94" s="13"/>
    </row>
    <row r="95" spans="1:2" ht="12.75">
      <c r="A95" s="63" t="s">
        <v>87</v>
      </c>
      <c r="B95" s="63"/>
    </row>
    <row r="96" ht="12.75" hidden="1">
      <c r="A96" s="3"/>
    </row>
    <row r="97" spans="1:2" ht="12.75">
      <c r="A97" s="64" t="s">
        <v>90</v>
      </c>
      <c r="B97" s="63"/>
    </row>
    <row r="98" spans="1:2" ht="12.75">
      <c r="A98" s="63"/>
      <c r="B98" s="63"/>
    </row>
    <row r="99" ht="12.75" hidden="1">
      <c r="A99" s="3"/>
    </row>
  </sheetData>
  <sheetProtection/>
  <mergeCells count="9">
    <mergeCell ref="A95:B95"/>
    <mergeCell ref="A97:B97"/>
    <mergeCell ref="A98:B98"/>
    <mergeCell ref="A70:B70"/>
    <mergeCell ref="A86:B86"/>
    <mergeCell ref="A1:B1"/>
    <mergeCell ref="A2:B2"/>
    <mergeCell ref="A3:B3"/>
    <mergeCell ref="A6:F6"/>
  </mergeCells>
  <printOptions/>
  <pageMargins left="0.787401575" right="0.787401575" top="0.984251969" bottom="0.984251969" header="0.4921259845" footer="0.4921259845"/>
  <pageSetup horizontalDpi="300" verticalDpi="300" orientation="portrait" paperSize="9" r:id="rId1"/>
  <rowBreaks count="1" manualBreakCount="1"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tomboco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tombola</dc:creator>
  <cp:keywords/>
  <dc:description/>
  <cp:lastModifiedBy>Owner</cp:lastModifiedBy>
  <cp:lastPrinted>2017-03-06T12:55:20Z</cp:lastPrinted>
  <dcterms:created xsi:type="dcterms:W3CDTF">2004-01-20T18:11:00Z</dcterms:created>
  <dcterms:modified xsi:type="dcterms:W3CDTF">2017-04-19T08:54:55Z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